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Ekonomija firme - BP" sheetId="1" r:id="rId1"/>
  </sheets>
  <definedNames>
    <definedName name="_xlnm.Print_Titles" localSheetId="0">'Ekonomija firme - BP'!$1:$1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1" l="1"/>
  <c r="I57" i="1"/>
  <c r="P57" i="1" s="1"/>
  <c r="Q57" i="1" s="1"/>
  <c r="G57" i="1"/>
  <c r="M56" i="1"/>
  <c r="I56" i="1"/>
  <c r="P56" i="1" s="1"/>
  <c r="G56" i="1"/>
  <c r="M55" i="1"/>
  <c r="G55" i="1"/>
  <c r="I55" i="1" s="1"/>
  <c r="P55" i="1" s="1"/>
  <c r="Q55" i="1" s="1"/>
  <c r="M54" i="1"/>
  <c r="G54" i="1"/>
  <c r="I54" i="1" s="1"/>
  <c r="P54" i="1" s="1"/>
  <c r="Q54" i="1" s="1"/>
  <c r="M53" i="1"/>
  <c r="G53" i="1"/>
  <c r="I53" i="1" s="1"/>
  <c r="P53" i="1" s="1"/>
  <c r="M52" i="1"/>
  <c r="G52" i="1"/>
  <c r="I52" i="1" s="1"/>
  <c r="P52" i="1" s="1"/>
  <c r="Q52" i="1" s="1"/>
  <c r="M51" i="1"/>
  <c r="G51" i="1"/>
  <c r="I51" i="1" s="1"/>
  <c r="P51" i="1" s="1"/>
  <c r="E51" i="1"/>
  <c r="M50" i="1"/>
  <c r="I50" i="1"/>
  <c r="P50" i="1" s="1"/>
  <c r="G50" i="1"/>
  <c r="E50" i="1"/>
  <c r="M49" i="1"/>
  <c r="G49" i="1"/>
  <c r="E49" i="1"/>
  <c r="I49" i="1" s="1"/>
  <c r="P49" i="1" s="1"/>
  <c r="Q49" i="1" s="1"/>
  <c r="M48" i="1"/>
  <c r="I48" i="1"/>
  <c r="P48" i="1" s="1"/>
  <c r="Q48" i="1" s="1"/>
  <c r="G48" i="1"/>
  <c r="E48" i="1"/>
  <c r="M47" i="1"/>
  <c r="G47" i="1"/>
  <c r="E47" i="1"/>
  <c r="I47" i="1" s="1"/>
  <c r="P47" i="1" s="1"/>
  <c r="Q47" i="1" s="1"/>
  <c r="M46" i="1"/>
  <c r="I46" i="1"/>
  <c r="P46" i="1" s="1"/>
  <c r="Q46" i="1" s="1"/>
  <c r="G46" i="1"/>
  <c r="E46" i="1"/>
  <c r="M45" i="1"/>
  <c r="G45" i="1"/>
  <c r="E45" i="1"/>
  <c r="I45" i="1" s="1"/>
  <c r="P45" i="1" s="1"/>
  <c r="M44" i="1"/>
  <c r="G44" i="1"/>
  <c r="E44" i="1"/>
  <c r="I44" i="1" s="1"/>
  <c r="P44" i="1" s="1"/>
  <c r="Q44" i="1" s="1"/>
  <c r="M43" i="1"/>
  <c r="I43" i="1"/>
  <c r="P43" i="1" s="1"/>
  <c r="Q43" i="1" s="1"/>
  <c r="G43" i="1"/>
  <c r="E43" i="1"/>
  <c r="M42" i="1"/>
  <c r="G42" i="1"/>
  <c r="E42" i="1"/>
  <c r="I42" i="1" s="1"/>
  <c r="P42" i="1" s="1"/>
  <c r="Q42" i="1" s="1"/>
  <c r="M41" i="1"/>
  <c r="I41" i="1"/>
  <c r="P41" i="1" s="1"/>
  <c r="Q41" i="1" s="1"/>
  <c r="G41" i="1"/>
  <c r="E41" i="1"/>
  <c r="Q40" i="1"/>
  <c r="P40" i="1"/>
  <c r="M40" i="1"/>
  <c r="G40" i="1"/>
  <c r="E40" i="1"/>
  <c r="M39" i="1"/>
  <c r="G39" i="1"/>
  <c r="E39" i="1"/>
  <c r="I39" i="1" s="1"/>
  <c r="P39" i="1" s="1"/>
  <c r="M38" i="1"/>
  <c r="I38" i="1"/>
  <c r="P38" i="1" s="1"/>
  <c r="Q38" i="1" s="1"/>
  <c r="G38" i="1"/>
  <c r="E38" i="1"/>
  <c r="M37" i="1"/>
  <c r="G37" i="1"/>
  <c r="E37" i="1"/>
  <c r="I37" i="1" s="1"/>
  <c r="P37" i="1" s="1"/>
  <c r="Q37" i="1" s="1"/>
  <c r="M36" i="1"/>
  <c r="I36" i="1"/>
  <c r="P36" i="1" s="1"/>
  <c r="G36" i="1"/>
  <c r="E36" i="1"/>
  <c r="M35" i="1"/>
  <c r="I35" i="1"/>
  <c r="P35" i="1" s="1"/>
  <c r="G35" i="1"/>
  <c r="E35" i="1"/>
  <c r="M34" i="1"/>
  <c r="E34" i="1"/>
  <c r="I34" i="1" s="1"/>
  <c r="P34" i="1" s="1"/>
  <c r="Q34" i="1" s="1"/>
  <c r="M33" i="1"/>
  <c r="I33" i="1"/>
  <c r="P33" i="1" s="1"/>
  <c r="Q33" i="1" s="1"/>
  <c r="G33" i="1"/>
  <c r="E33" i="1"/>
  <c r="M32" i="1"/>
  <c r="G32" i="1"/>
  <c r="E32" i="1"/>
  <c r="I32" i="1" s="1"/>
  <c r="P32" i="1" s="1"/>
  <c r="Q32" i="1" s="1"/>
  <c r="G31" i="1"/>
  <c r="E31" i="1"/>
  <c r="I31" i="1" s="1"/>
  <c r="P31" i="1" s="1"/>
  <c r="Q31" i="1" s="1"/>
  <c r="M30" i="1"/>
  <c r="I30" i="1"/>
  <c r="P30" i="1" s="1"/>
  <c r="Q30" i="1" s="1"/>
  <c r="G30" i="1"/>
  <c r="E30" i="1"/>
  <c r="M29" i="1"/>
  <c r="E29" i="1"/>
  <c r="I29" i="1" s="1"/>
  <c r="P29" i="1" s="1"/>
  <c r="Q29" i="1" s="1"/>
  <c r="M28" i="1"/>
  <c r="G28" i="1"/>
  <c r="E28" i="1"/>
  <c r="I28" i="1" s="1"/>
  <c r="P28" i="1" s="1"/>
  <c r="M27" i="1"/>
  <c r="I27" i="1"/>
  <c r="P27" i="1" s="1"/>
  <c r="Q27" i="1" s="1"/>
  <c r="G27" i="1"/>
  <c r="E27" i="1"/>
  <c r="M26" i="1"/>
  <c r="G26" i="1"/>
  <c r="E26" i="1"/>
  <c r="I26" i="1" s="1"/>
  <c r="P26" i="1" s="1"/>
  <c r="Q26" i="1" s="1"/>
  <c r="M25" i="1"/>
  <c r="I25" i="1"/>
  <c r="P25" i="1" s="1"/>
  <c r="Q25" i="1" s="1"/>
  <c r="G25" i="1"/>
  <c r="E25" i="1"/>
  <c r="M24" i="1"/>
  <c r="G24" i="1"/>
  <c r="E24" i="1"/>
  <c r="I24" i="1" s="1"/>
  <c r="P24" i="1" s="1"/>
  <c r="Q24" i="1" s="1"/>
  <c r="M23" i="1"/>
  <c r="I23" i="1"/>
  <c r="P23" i="1" s="1"/>
  <c r="Q23" i="1" s="1"/>
  <c r="G23" i="1"/>
  <c r="E23" i="1"/>
  <c r="M22" i="1"/>
  <c r="G22" i="1"/>
  <c r="E22" i="1"/>
  <c r="I22" i="1" s="1"/>
  <c r="P22" i="1" s="1"/>
  <c r="Q22" i="1" s="1"/>
  <c r="M21" i="1"/>
  <c r="I21" i="1"/>
  <c r="P21" i="1" s="1"/>
  <c r="Q21" i="1" s="1"/>
  <c r="G21" i="1"/>
  <c r="E21" i="1"/>
  <c r="G20" i="1"/>
  <c r="E20" i="1"/>
  <c r="I20" i="1" s="1"/>
  <c r="P20" i="1" s="1"/>
  <c r="Q20" i="1" s="1"/>
  <c r="M19" i="1"/>
  <c r="I19" i="1"/>
  <c r="P19" i="1" s="1"/>
  <c r="Q19" i="1" s="1"/>
  <c r="G19" i="1"/>
  <c r="E19" i="1"/>
  <c r="M18" i="1"/>
  <c r="G18" i="1"/>
  <c r="E18" i="1"/>
  <c r="I18" i="1" s="1"/>
  <c r="P18" i="1" s="1"/>
  <c r="Q18" i="1" s="1"/>
  <c r="M17" i="1"/>
  <c r="I17" i="1"/>
  <c r="P17" i="1" s="1"/>
  <c r="Q17" i="1" s="1"/>
  <c r="G17" i="1"/>
  <c r="E17" i="1"/>
  <c r="M16" i="1"/>
  <c r="I16" i="1"/>
  <c r="P16" i="1" s="1"/>
  <c r="G16" i="1"/>
  <c r="E16" i="1"/>
  <c r="M15" i="1"/>
  <c r="G15" i="1"/>
  <c r="E15" i="1"/>
  <c r="I15" i="1" s="1"/>
  <c r="P15" i="1" s="1"/>
  <c r="M14" i="1"/>
  <c r="I14" i="1"/>
  <c r="P14" i="1" s="1"/>
  <c r="Q14" i="1" s="1"/>
  <c r="G14" i="1"/>
  <c r="E14" i="1"/>
  <c r="M13" i="1"/>
  <c r="G13" i="1"/>
  <c r="E13" i="1"/>
  <c r="I13" i="1" s="1"/>
  <c r="P13" i="1" s="1"/>
  <c r="Q13" i="1" s="1"/>
  <c r="M12" i="1"/>
  <c r="G12" i="1"/>
  <c r="E12" i="1"/>
  <c r="I12" i="1" s="1"/>
  <c r="P12" i="1" s="1"/>
  <c r="M11" i="1"/>
  <c r="I11" i="1"/>
  <c r="P11" i="1" s="1"/>
  <c r="G11" i="1"/>
  <c r="E11" i="1"/>
  <c r="M10" i="1"/>
  <c r="G10" i="1"/>
  <c r="E10" i="1"/>
  <c r="I10" i="1" s="1"/>
  <c r="P10" i="1" s="1"/>
  <c r="Q10" i="1" s="1"/>
  <c r="M9" i="1"/>
  <c r="G9" i="1"/>
  <c r="E9" i="1"/>
  <c r="I9" i="1" s="1"/>
  <c r="P9" i="1" s="1"/>
  <c r="M8" i="1"/>
  <c r="I8" i="1"/>
  <c r="P8" i="1" s="1"/>
  <c r="Q8" i="1" s="1"/>
  <c r="G8" i="1"/>
  <c r="E8" i="1"/>
  <c r="M7" i="1"/>
  <c r="G7" i="1"/>
  <c r="E7" i="1"/>
  <c r="I7" i="1" s="1"/>
  <c r="P7" i="1" s="1"/>
  <c r="Q7" i="1" s="1"/>
  <c r="M6" i="1"/>
  <c r="I6" i="1"/>
  <c r="P6" i="1" s="1"/>
  <c r="Q6" i="1" s="1"/>
  <c r="G6" i="1"/>
  <c r="E6" i="1"/>
  <c r="M5" i="1"/>
  <c r="G5" i="1"/>
  <c r="E5" i="1"/>
  <c r="I5" i="1" s="1"/>
  <c r="P5" i="1" s="1"/>
  <c r="M4" i="1"/>
  <c r="I4" i="1"/>
  <c r="P4" i="1" s="1"/>
  <c r="Q4" i="1" s="1"/>
  <c r="G4" i="1"/>
  <c r="E4" i="1"/>
  <c r="M3" i="1"/>
  <c r="G3" i="1"/>
  <c r="E3" i="1"/>
  <c r="I3" i="1" s="1"/>
  <c r="P3" i="1" s="1"/>
  <c r="Q3" i="1" s="1"/>
  <c r="M2" i="1"/>
  <c r="G2" i="1"/>
  <c r="E2" i="1"/>
  <c r="I2" i="1" s="1"/>
  <c r="P2" i="1" s="1"/>
</calcChain>
</file>

<file path=xl/sharedStrings.xml><?xml version="1.0" encoding="utf-8"?>
<sst xmlns="http://schemas.openxmlformats.org/spreadsheetml/2006/main" count="132" uniqueCount="130">
  <si>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</si>
  <si>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</si>
  <si>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</si>
  <si>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</si>
  <si>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</si>
  <si>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</si>
  <si>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</si>
  <si>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Septembar - prvi</t>
  </si>
  <si>
    <t>Važeći rezultat prvog kolokvijuma
(0-25 bodova)</t>
  </si>
  <si>
    <t>Drugi kolokvijum
(0-25 bodova)</t>
  </si>
  <si>
    <t>Popravni drugi kolokvijum
(0-25 bodova)</t>
  </si>
  <si>
    <t>Septembar - drugi</t>
  </si>
  <si>
    <t>Važeći rezultat drugog kolokvijuma
(0-25 bodova)</t>
  </si>
  <si>
    <t>Aktivnost
(0-10 bodova)</t>
  </si>
  <si>
    <t>Završni ispit
(0-40 bodova)</t>
  </si>
  <si>
    <t>UKUPNO</t>
  </si>
  <si>
    <t>Ocjena</t>
  </si>
  <si>
    <t>1 / 20</t>
  </si>
  <si>
    <t>Lambulić Lazar</t>
  </si>
  <si>
    <t>2 / 20</t>
  </si>
  <si>
    <t>Gagović Milica</t>
  </si>
  <si>
    <t>3 / 20</t>
  </si>
  <si>
    <t>Adžić Lidija</t>
  </si>
  <si>
    <t>4 / 20</t>
  </si>
  <si>
    <t>Boljević Marko</t>
  </si>
  <si>
    <t>5 / 20</t>
  </si>
  <si>
    <t>Žarić Ðorđe</t>
  </si>
  <si>
    <t>6 / 20</t>
  </si>
  <si>
    <t>Tomkić Nikola</t>
  </si>
  <si>
    <t>7 / 20</t>
  </si>
  <si>
    <t>Ljutić Aleksandra</t>
  </si>
  <si>
    <t>8 / 20</t>
  </si>
  <si>
    <t>Šarović Danilo</t>
  </si>
  <si>
    <t>9 / 20</t>
  </si>
  <si>
    <t>Bulatović Aleksandra</t>
  </si>
  <si>
    <t>10 / 20</t>
  </si>
  <si>
    <t>Ćorović Mesua</t>
  </si>
  <si>
    <t>11 / 20</t>
  </si>
  <si>
    <t>Vojinović Nemanja</t>
  </si>
  <si>
    <t>12 / 20</t>
  </si>
  <si>
    <t>Ećo Šejla</t>
  </si>
  <si>
    <t>O1</t>
  </si>
  <si>
    <t>13 / 20</t>
  </si>
  <si>
    <t>Bovan Lazar</t>
  </si>
  <si>
    <t>14 / 20</t>
  </si>
  <si>
    <t>Beganović Adelisa</t>
  </si>
  <si>
    <t>15 / 20</t>
  </si>
  <si>
    <t>Jovanović Luka</t>
  </si>
  <si>
    <t>16 / 20</t>
  </si>
  <si>
    <t>Magdelinić Mileva</t>
  </si>
  <si>
    <t>17 / 20</t>
  </si>
  <si>
    <t>Smakić Ajla</t>
  </si>
  <si>
    <t>18 / 20</t>
  </si>
  <si>
    <t>19 / 20</t>
  </si>
  <si>
    <t>Dlakić Rizo</t>
  </si>
  <si>
    <t>20 / 20</t>
  </si>
  <si>
    <t>Bošković Andrijana</t>
  </si>
  <si>
    <t>21 / 20</t>
  </si>
  <si>
    <t>Matović Anja</t>
  </si>
  <si>
    <t>22 / 20</t>
  </si>
  <si>
    <t>Radović Nađa</t>
  </si>
  <si>
    <t>23 / 20</t>
  </si>
  <si>
    <t>Hajrović Amar</t>
  </si>
  <si>
    <t>24 / 20</t>
  </si>
  <si>
    <t>Softić Lejla</t>
  </si>
  <si>
    <t>25 / 20</t>
  </si>
  <si>
    <t>Mekić Ermina</t>
  </si>
  <si>
    <t>26 / 20</t>
  </si>
  <si>
    <t>Hajdarpašić Zurifa</t>
  </si>
  <si>
    <t>27 / 20</t>
  </si>
  <si>
    <t>Čardaklija Jasna</t>
  </si>
  <si>
    <t>28 / 20</t>
  </si>
  <si>
    <t>Fetahović Ajla</t>
  </si>
  <si>
    <t>29 / 20</t>
  </si>
  <si>
    <t>Lutovac Kristina</t>
  </si>
  <si>
    <t>30 / 20</t>
  </si>
  <si>
    <t>Mustajbašić Erna</t>
  </si>
  <si>
    <t>31 / 20</t>
  </si>
  <si>
    <t>Muratović Irma</t>
  </si>
  <si>
    <t>D</t>
  </si>
  <si>
    <t>32 / 20</t>
  </si>
  <si>
    <t>Muratović Elza</t>
  </si>
  <si>
    <t>33 / 20</t>
  </si>
  <si>
    <t>Rakočević Tijana</t>
  </si>
  <si>
    <t>34 / 20</t>
  </si>
  <si>
    <t>Kasumović Denisa</t>
  </si>
  <si>
    <t>35 / 20</t>
  </si>
  <si>
    <t>Vuksanović Balša</t>
  </si>
  <si>
    <t>36 / 20</t>
  </si>
  <si>
    <t>Stanković Ksenija</t>
  </si>
  <si>
    <t>37 / 20</t>
  </si>
  <si>
    <t>Bujišić Slađana</t>
  </si>
  <si>
    <t>38 / 20</t>
  </si>
  <si>
    <t>Vujošević Milena</t>
  </si>
  <si>
    <t>39 / 20</t>
  </si>
  <si>
    <t>Medojević Milica</t>
  </si>
  <si>
    <t>40 / 20</t>
  </si>
  <si>
    <t>Perović Anđela</t>
  </si>
  <si>
    <t>41 / 20</t>
  </si>
  <si>
    <t>Popović Rade</t>
  </si>
  <si>
    <t>42 / 20</t>
  </si>
  <si>
    <t>Tošković Boris</t>
  </si>
  <si>
    <t>43 / 20</t>
  </si>
  <si>
    <t>Žiga Himzo</t>
  </si>
  <si>
    <t>44 / 20</t>
  </si>
  <si>
    <t>Džafić Seida</t>
  </si>
  <si>
    <t>45 / 20</t>
  </si>
  <si>
    <t>Hasanović Aldijana</t>
  </si>
  <si>
    <t>46 / 20</t>
  </si>
  <si>
    <t>Bećirbašić Saida</t>
  </si>
  <si>
    <t>47 / 20</t>
  </si>
  <si>
    <t>Mušović Almedina</t>
  </si>
  <si>
    <t>48 / 20</t>
  </si>
  <si>
    <t>Škrijelj Amer</t>
  </si>
  <si>
    <t>49 / 20</t>
  </si>
  <si>
    <t>Vujisić Aleksandra</t>
  </si>
  <si>
    <t>50 / 20</t>
  </si>
  <si>
    <t>Kujović Adis</t>
  </si>
  <si>
    <t>13 / 19</t>
  </si>
  <si>
    <t>Ristić Jelena</t>
  </si>
  <si>
    <t>28 / 19</t>
  </si>
  <si>
    <t>Šćepanović Zorka</t>
  </si>
  <si>
    <t>35 / 19</t>
  </si>
  <si>
    <t>Stojanović Eva</t>
  </si>
  <si>
    <t>50 / 19</t>
  </si>
  <si>
    <t>Lukač Alma</t>
  </si>
  <si>
    <t>21 / 18</t>
  </si>
  <si>
    <t>Mehonjić Amila</t>
  </si>
  <si>
    <t>47 / 18</t>
  </si>
  <si>
    <t>Gardašević 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</si>
</sst>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90" zoomScaleNormal="90" workbookViewId="0">
      <selection activeCell="I1" sqref="I1"/>
    </sheetView>
  </sheetViews>
  <sheetFormatPr defaultRowHeight="14.4" x14ac:dyDescent="0.3"/>
  <cols>
    <col min="1" max="1" width="5" style="4" bestFit="1" customWidth="1"/>
    <col min="2" max="2" width="7.88671875" style="13" customWidth="1"/>
    <col min="3" max="3" width="19.6640625" style="14" bestFit="1" customWidth="1"/>
    <col min="4" max="4" width="4" style="4" hidden="1" customWidth="1"/>
    <col min="5" max="5" width="14.88671875" style="4" customWidth="1"/>
    <col min="6" max="6" width="5.5546875" style="4" hidden="1" customWidth="1"/>
    <col min="7" max="9" width="14.88671875" style="4" customWidth="1"/>
    <col min="10" max="12" width="13.33203125" style="4" customWidth="1"/>
    <col min="13" max="13" width="18.6640625" style="4" customWidth="1"/>
    <col min="14" max="15" width="13.33203125" style="4" customWidth="1"/>
    <col min="16" max="16" width="8.44140625" style="4" customWidth="1"/>
    <col min="17" max="17" width="7.109375" style="4" bestFit="1" customWidth="1"/>
    <col min="18" max="18" width="8.88671875" style="4" hidden="1" customWidth="1"/>
  </cols>
  <sheetData>
    <row r="1" spans="1:18" ht="57.6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3">
      <c r="A2" s="5">
        <v>1</v>
      </c>
      <c r="B2" s="6" t="s">
        <v>17</v>
      </c>
      <c r="C2" s="7" t="s">
        <v>18</v>
      </c>
      <c r="D2" s="5"/>
      <c r="E2" s="8">
        <f t="shared" ref="E2:E51" si="0">D2*2.5</f>
        <v>0</v>
      </c>
      <c r="F2" s="8"/>
      <c r="G2" s="8">
        <f t="shared" ref="G2:G28" si="1">F2*2.5</f>
        <v>0</v>
      </c>
      <c r="H2" s="8"/>
      <c r="I2" s="8">
        <f t="shared" ref="I2:I57" si="2">IF(E2&gt;G2, E2, G2)</f>
        <v>0</v>
      </c>
      <c r="J2" s="5"/>
      <c r="K2" s="5"/>
      <c r="L2" s="5"/>
      <c r="M2" s="5">
        <f t="shared" ref="M2:M57" si="3">IF(J2&gt;K2, J2,K2)</f>
        <v>0</v>
      </c>
      <c r="N2" s="5">
        <v>0</v>
      </c>
      <c r="O2" s="5"/>
      <c r="P2" s="8">
        <f t="shared" ref="P2:P57" si="4">I2+M2+N2+O2</f>
        <v>0</v>
      </c>
      <c r="Q2" s="5"/>
    </row>
    <row r="3" spans="1:18" x14ac:dyDescent="0.3">
      <c r="A3" s="5">
        <v>2</v>
      </c>
      <c r="B3" s="6" t="s">
        <v>19</v>
      </c>
      <c r="C3" s="7" t="s">
        <v>20</v>
      </c>
      <c r="D3" s="5">
        <v>5</v>
      </c>
      <c r="E3" s="8">
        <f t="shared" si="0"/>
        <v>12.5</v>
      </c>
      <c r="F3" s="8">
        <v>6.5</v>
      </c>
      <c r="G3" s="8">
        <f t="shared" si="1"/>
        <v>16.25</v>
      </c>
      <c r="H3" s="8"/>
      <c r="I3" s="8">
        <f t="shared" si="2"/>
        <v>16.25</v>
      </c>
      <c r="J3" s="5">
        <v>12.5</v>
      </c>
      <c r="K3" s="5">
        <v>17.5</v>
      </c>
      <c r="L3" s="5"/>
      <c r="M3" s="5">
        <f t="shared" si="3"/>
        <v>17.5</v>
      </c>
      <c r="N3" s="5">
        <v>7</v>
      </c>
      <c r="O3" s="5">
        <v>0</v>
      </c>
      <c r="P3" s="8">
        <f t="shared" si="4"/>
        <v>40.75</v>
      </c>
      <c r="Q3" s="5" t="str">
        <f>IF(P3&gt;=89.5, "A", IF(P3&gt;=79.5, "B", IF(P3&gt;=69.5, "C", IF(P3&gt;=59.5, "D", IF(P3&gt;=49.5, "E", "F")))))</f>
        <v>F</v>
      </c>
    </row>
    <row r="4" spans="1:18" x14ac:dyDescent="0.3">
      <c r="A4" s="5">
        <v>3</v>
      </c>
      <c r="B4" s="6" t="s">
        <v>21</v>
      </c>
      <c r="C4" s="7" t="s">
        <v>22</v>
      </c>
      <c r="D4" s="5">
        <v>2</v>
      </c>
      <c r="E4" s="8">
        <f t="shared" si="0"/>
        <v>5</v>
      </c>
      <c r="F4" s="8">
        <v>4</v>
      </c>
      <c r="G4" s="8">
        <f t="shared" si="1"/>
        <v>10</v>
      </c>
      <c r="H4" s="8"/>
      <c r="I4" s="8">
        <f t="shared" si="2"/>
        <v>10</v>
      </c>
      <c r="J4" s="5"/>
      <c r="K4" s="5"/>
      <c r="L4" s="5"/>
      <c r="M4" s="5">
        <f t="shared" si="3"/>
        <v>0</v>
      </c>
      <c r="N4" s="5">
        <v>0</v>
      </c>
      <c r="O4" s="5"/>
      <c r="P4" s="8">
        <f t="shared" si="4"/>
        <v>10</v>
      </c>
      <c r="Q4" s="5" t="str">
        <f>IF(P4&gt;=89.5, "A", IF(P4&gt;=79.5, "B", IF(P4&gt;=69.5, "C", IF(P4&gt;=59.5, "D", IF(P4&gt;=49.5, "E", "F")))))</f>
        <v>F</v>
      </c>
    </row>
    <row r="5" spans="1:18" x14ac:dyDescent="0.3">
      <c r="A5" s="5">
        <v>4</v>
      </c>
      <c r="B5" s="6" t="s">
        <v>23</v>
      </c>
      <c r="C5" s="7" t="s">
        <v>24</v>
      </c>
      <c r="D5" s="5"/>
      <c r="E5" s="8">
        <f t="shared" si="0"/>
        <v>0</v>
      </c>
      <c r="F5" s="8"/>
      <c r="G5" s="8">
        <f t="shared" si="1"/>
        <v>0</v>
      </c>
      <c r="H5" s="8"/>
      <c r="I5" s="8">
        <f t="shared" si="2"/>
        <v>0</v>
      </c>
      <c r="J5" s="5"/>
      <c r="K5" s="5"/>
      <c r="L5" s="5"/>
      <c r="M5" s="5">
        <f t="shared" si="3"/>
        <v>0</v>
      </c>
      <c r="N5" s="5">
        <v>0</v>
      </c>
      <c r="O5" s="5"/>
      <c r="P5" s="8">
        <f t="shared" si="4"/>
        <v>0</v>
      </c>
      <c r="Q5" s="5"/>
    </row>
    <row r="6" spans="1:18" x14ac:dyDescent="0.3">
      <c r="A6" s="5">
        <v>5</v>
      </c>
      <c r="B6" s="6" t="s">
        <v>25</v>
      </c>
      <c r="C6" s="7" t="s">
        <v>26</v>
      </c>
      <c r="D6" s="5">
        <v>5.5</v>
      </c>
      <c r="E6" s="8">
        <f t="shared" si="0"/>
        <v>13.75</v>
      </c>
      <c r="F6" s="8">
        <v>6.5</v>
      </c>
      <c r="G6" s="8">
        <f t="shared" si="1"/>
        <v>16.25</v>
      </c>
      <c r="H6" s="8"/>
      <c r="I6" s="8">
        <f t="shared" si="2"/>
        <v>16.25</v>
      </c>
      <c r="J6" s="5"/>
      <c r="K6" s="5">
        <v>16.25</v>
      </c>
      <c r="L6" s="5"/>
      <c r="M6" s="5">
        <f t="shared" si="3"/>
        <v>16.25</v>
      </c>
      <c r="N6" s="5">
        <v>7</v>
      </c>
      <c r="O6" s="5"/>
      <c r="P6" s="8">
        <f t="shared" si="4"/>
        <v>39.5</v>
      </c>
      <c r="Q6" s="5" t="str">
        <f>IF(P6&gt;=89.5, "A", IF(P6&gt;=79.5, "B", IF(P6&gt;=69.5, "C", IF(P6&gt;=59.5, "D", IF(P6&gt;=49.5, "E", "F")))))</f>
        <v>F</v>
      </c>
    </row>
    <row r="7" spans="1:18" x14ac:dyDescent="0.3">
      <c r="A7" s="5">
        <v>6</v>
      </c>
      <c r="B7" s="6" t="s">
        <v>27</v>
      </c>
      <c r="C7" s="7" t="s">
        <v>28</v>
      </c>
      <c r="D7" s="5">
        <v>3.5</v>
      </c>
      <c r="E7" s="8">
        <f t="shared" si="0"/>
        <v>8.75</v>
      </c>
      <c r="F7" s="8">
        <v>2.5</v>
      </c>
      <c r="G7" s="8">
        <f t="shared" si="1"/>
        <v>6.25</v>
      </c>
      <c r="H7" s="8"/>
      <c r="I7" s="8">
        <f t="shared" si="2"/>
        <v>8.75</v>
      </c>
      <c r="J7" s="5">
        <v>1.25</v>
      </c>
      <c r="K7" s="5">
        <v>11.25</v>
      </c>
      <c r="L7" s="5"/>
      <c r="M7" s="5">
        <f t="shared" si="3"/>
        <v>11.25</v>
      </c>
      <c r="N7" s="5">
        <v>5</v>
      </c>
      <c r="O7" s="5">
        <v>0</v>
      </c>
      <c r="P7" s="8">
        <f t="shared" si="4"/>
        <v>25</v>
      </c>
      <c r="Q7" s="5" t="str">
        <f>IF(P7&gt;=89.5, "A", IF(P7&gt;=79.5, "B", IF(P7&gt;=69.5, "C", IF(P7&gt;=59.5, "D", IF(P7&gt;=49.5, "E", "F")))))</f>
        <v>F</v>
      </c>
    </row>
    <row r="8" spans="1:18" x14ac:dyDescent="0.3">
      <c r="A8" s="5">
        <v>7</v>
      </c>
      <c r="B8" s="6" t="s">
        <v>29</v>
      </c>
      <c r="C8" s="7" t="s">
        <v>30</v>
      </c>
      <c r="D8" s="5"/>
      <c r="E8" s="8">
        <f t="shared" si="0"/>
        <v>0</v>
      </c>
      <c r="F8" s="8">
        <v>8</v>
      </c>
      <c r="G8" s="8">
        <f t="shared" si="1"/>
        <v>20</v>
      </c>
      <c r="H8" s="8"/>
      <c r="I8" s="8">
        <f t="shared" si="2"/>
        <v>20</v>
      </c>
      <c r="J8" s="5"/>
      <c r="K8" s="5">
        <v>3.75</v>
      </c>
      <c r="L8" s="5"/>
      <c r="M8" s="5">
        <f t="shared" si="3"/>
        <v>3.75</v>
      </c>
      <c r="N8" s="5">
        <v>7</v>
      </c>
      <c r="O8" s="5"/>
      <c r="P8" s="8">
        <f t="shared" si="4"/>
        <v>30.75</v>
      </c>
      <c r="Q8" s="5" t="str">
        <f>IF(P8&gt;=89.5, "A", IF(P8&gt;=79.5, "B", IF(P8&gt;=69.5, "C", IF(P8&gt;=59.5, "D", IF(P8&gt;=49.5, "E", "F")))))</f>
        <v>F</v>
      </c>
    </row>
    <row r="9" spans="1:18" x14ac:dyDescent="0.3">
      <c r="A9" s="5">
        <v>8</v>
      </c>
      <c r="B9" s="6" t="s">
        <v>31</v>
      </c>
      <c r="C9" s="7" t="s">
        <v>32</v>
      </c>
      <c r="D9" s="5"/>
      <c r="E9" s="8">
        <f t="shared" si="0"/>
        <v>0</v>
      </c>
      <c r="F9" s="8"/>
      <c r="G9" s="8">
        <f t="shared" si="1"/>
        <v>0</v>
      </c>
      <c r="H9" s="8"/>
      <c r="I9" s="8">
        <f t="shared" si="2"/>
        <v>0</v>
      </c>
      <c r="J9" s="5"/>
      <c r="K9" s="5"/>
      <c r="L9" s="5"/>
      <c r="M9" s="5">
        <f t="shared" si="3"/>
        <v>0</v>
      </c>
      <c r="N9" s="5">
        <v>0</v>
      </c>
      <c r="O9" s="5"/>
      <c r="P9" s="8">
        <f t="shared" si="4"/>
        <v>0</v>
      </c>
      <c r="Q9" s="5"/>
    </row>
    <row r="10" spans="1:18" x14ac:dyDescent="0.3">
      <c r="A10" s="5">
        <v>9</v>
      </c>
      <c r="B10" s="6" t="s">
        <v>33</v>
      </c>
      <c r="C10" s="7" t="s">
        <v>34</v>
      </c>
      <c r="D10" s="5">
        <v>5</v>
      </c>
      <c r="E10" s="8">
        <f t="shared" si="0"/>
        <v>12.5</v>
      </c>
      <c r="F10" s="8">
        <v>8</v>
      </c>
      <c r="G10" s="8">
        <f t="shared" si="1"/>
        <v>20</v>
      </c>
      <c r="H10" s="8"/>
      <c r="I10" s="8">
        <f t="shared" si="2"/>
        <v>20</v>
      </c>
      <c r="J10" s="5"/>
      <c r="K10" s="5">
        <v>17.5</v>
      </c>
      <c r="L10" s="5"/>
      <c r="M10" s="5">
        <f t="shared" si="3"/>
        <v>17.5</v>
      </c>
      <c r="N10" s="5">
        <v>8</v>
      </c>
      <c r="O10" s="5"/>
      <c r="P10" s="8">
        <f t="shared" si="4"/>
        <v>45.5</v>
      </c>
      <c r="Q10" s="5" t="str">
        <f>IF(P10&gt;=89.5, "A", IF(P10&gt;=79.5, "B", IF(P10&gt;=69.5, "C", IF(P10&gt;=59.5, "D", IF(P10&gt;=49.5, "E", "F")))))</f>
        <v>F</v>
      </c>
    </row>
    <row r="11" spans="1:18" x14ac:dyDescent="0.3">
      <c r="A11" s="5">
        <v>10</v>
      </c>
      <c r="B11" s="6" t="s">
        <v>35</v>
      </c>
      <c r="C11" s="7" t="s">
        <v>36</v>
      </c>
      <c r="D11" s="5"/>
      <c r="E11" s="8">
        <f t="shared" si="0"/>
        <v>0</v>
      </c>
      <c r="F11" s="8"/>
      <c r="G11" s="8">
        <f t="shared" si="1"/>
        <v>0</v>
      </c>
      <c r="H11" s="8"/>
      <c r="I11" s="8">
        <f t="shared" si="2"/>
        <v>0</v>
      </c>
      <c r="J11" s="5"/>
      <c r="K11" s="5"/>
      <c r="L11" s="5"/>
      <c r="M11" s="5">
        <f t="shared" si="3"/>
        <v>0</v>
      </c>
      <c r="N11" s="5">
        <v>0</v>
      </c>
      <c r="O11" s="5"/>
      <c r="P11" s="8">
        <f t="shared" si="4"/>
        <v>0</v>
      </c>
      <c r="Q11" s="5"/>
    </row>
    <row r="12" spans="1:18" x14ac:dyDescent="0.3">
      <c r="A12" s="5">
        <v>11</v>
      </c>
      <c r="B12" s="6" t="s">
        <v>37</v>
      </c>
      <c r="C12" s="7" t="s">
        <v>38</v>
      </c>
      <c r="D12" s="5"/>
      <c r="E12" s="8">
        <f t="shared" si="0"/>
        <v>0</v>
      </c>
      <c r="F12" s="8"/>
      <c r="G12" s="8">
        <f t="shared" si="1"/>
        <v>0</v>
      </c>
      <c r="H12" s="8"/>
      <c r="I12" s="8">
        <f t="shared" si="2"/>
        <v>0</v>
      </c>
      <c r="J12" s="5"/>
      <c r="K12" s="5"/>
      <c r="L12" s="5"/>
      <c r="M12" s="5">
        <f t="shared" si="3"/>
        <v>0</v>
      </c>
      <c r="N12" s="5">
        <v>0</v>
      </c>
      <c r="O12" s="5"/>
      <c r="P12" s="8">
        <f t="shared" si="4"/>
        <v>0</v>
      </c>
      <c r="Q12" s="5"/>
    </row>
    <row r="13" spans="1:18" x14ac:dyDescent="0.3">
      <c r="A13" s="5">
        <v>12</v>
      </c>
      <c r="B13" s="6" t="s">
        <v>39</v>
      </c>
      <c r="C13" s="7" t="s">
        <v>40</v>
      </c>
      <c r="D13" s="5">
        <v>9.5</v>
      </c>
      <c r="E13" s="8">
        <f t="shared" si="0"/>
        <v>23.75</v>
      </c>
      <c r="F13" s="8"/>
      <c r="G13" s="8">
        <f t="shared" si="1"/>
        <v>0</v>
      </c>
      <c r="H13" s="8"/>
      <c r="I13" s="8">
        <f t="shared" si="2"/>
        <v>23.75</v>
      </c>
      <c r="J13" s="5">
        <v>22.5</v>
      </c>
      <c r="K13" s="5"/>
      <c r="L13" s="5"/>
      <c r="M13" s="5">
        <f t="shared" si="3"/>
        <v>22.5</v>
      </c>
      <c r="N13" s="5">
        <v>8</v>
      </c>
      <c r="O13" s="5">
        <v>20</v>
      </c>
      <c r="P13" s="8">
        <f t="shared" si="4"/>
        <v>74.25</v>
      </c>
      <c r="Q13" s="5" t="str">
        <f>IF(P13&gt;=89.5, "A", IF(P13&gt;=79.5, "B", IF(P13&gt;=69.5, "C", IF(P13&gt;=59.5, "D", IF(P13&gt;=49.5, "E", "F")))))</f>
        <v>C</v>
      </c>
      <c r="R13" s="4" t="s">
        <v>41</v>
      </c>
    </row>
    <row r="14" spans="1:18" x14ac:dyDescent="0.3">
      <c r="A14" s="5">
        <v>13</v>
      </c>
      <c r="B14" s="6" t="s">
        <v>42</v>
      </c>
      <c r="C14" s="7" t="s">
        <v>43</v>
      </c>
      <c r="D14" s="5">
        <v>8.5</v>
      </c>
      <c r="E14" s="8">
        <f t="shared" si="0"/>
        <v>21.25</v>
      </c>
      <c r="F14" s="8"/>
      <c r="G14" s="8">
        <f t="shared" si="1"/>
        <v>0</v>
      </c>
      <c r="H14" s="8"/>
      <c r="I14" s="8">
        <f t="shared" si="2"/>
        <v>21.25</v>
      </c>
      <c r="J14" s="5"/>
      <c r="K14" s="5">
        <v>23.75</v>
      </c>
      <c r="L14" s="5"/>
      <c r="M14" s="5">
        <f t="shared" si="3"/>
        <v>23.75</v>
      </c>
      <c r="N14" s="5">
        <v>10</v>
      </c>
      <c r="O14" s="5">
        <v>0</v>
      </c>
      <c r="P14" s="8">
        <f t="shared" si="4"/>
        <v>55</v>
      </c>
      <c r="Q14" s="5" t="str">
        <f>IF(P14&gt;=89.5, "A", IF(P14&gt;=79.5, "B", IF(P14&gt;=69.5, "C", IF(P14&gt;=59.5, "D", IF(P14&gt;=49.5, "E", "F")))))</f>
        <v>E</v>
      </c>
    </row>
    <row r="15" spans="1:18" x14ac:dyDescent="0.3">
      <c r="A15" s="5">
        <v>14</v>
      </c>
      <c r="B15" s="6" t="s">
        <v>44</v>
      </c>
      <c r="C15" s="7" t="s">
        <v>45</v>
      </c>
      <c r="D15" s="5">
        <v>0</v>
      </c>
      <c r="E15" s="8">
        <f t="shared" si="0"/>
        <v>0</v>
      </c>
      <c r="F15" s="8"/>
      <c r="G15" s="8">
        <f t="shared" si="1"/>
        <v>0</v>
      </c>
      <c r="H15" s="8"/>
      <c r="I15" s="8">
        <f t="shared" si="2"/>
        <v>0</v>
      </c>
      <c r="J15" s="5"/>
      <c r="K15" s="5"/>
      <c r="L15" s="5"/>
      <c r="M15" s="5">
        <f t="shared" si="3"/>
        <v>0</v>
      </c>
      <c r="N15" s="5">
        <v>0</v>
      </c>
      <c r="O15" s="5"/>
      <c r="P15" s="8">
        <f t="shared" si="4"/>
        <v>0</v>
      </c>
      <c r="Q15" s="5"/>
    </row>
    <row r="16" spans="1:18" x14ac:dyDescent="0.3">
      <c r="A16" s="5">
        <v>15</v>
      </c>
      <c r="B16" s="6" t="s">
        <v>46</v>
      </c>
      <c r="C16" s="7" t="s">
        <v>47</v>
      </c>
      <c r="D16" s="5"/>
      <c r="E16" s="8">
        <f t="shared" si="0"/>
        <v>0</v>
      </c>
      <c r="F16" s="8"/>
      <c r="G16" s="8">
        <f t="shared" si="1"/>
        <v>0</v>
      </c>
      <c r="H16" s="8"/>
      <c r="I16" s="8">
        <f t="shared" si="2"/>
        <v>0</v>
      </c>
      <c r="J16" s="5"/>
      <c r="K16" s="5"/>
      <c r="L16" s="5"/>
      <c r="M16" s="5">
        <f t="shared" si="3"/>
        <v>0</v>
      </c>
      <c r="N16" s="5">
        <v>0</v>
      </c>
      <c r="O16" s="5"/>
      <c r="P16" s="8">
        <f t="shared" si="4"/>
        <v>0</v>
      </c>
      <c r="Q16" s="5"/>
    </row>
    <row r="17" spans="1:18" x14ac:dyDescent="0.3">
      <c r="A17" s="5">
        <v>16</v>
      </c>
      <c r="B17" s="6" t="s">
        <v>48</v>
      </c>
      <c r="C17" s="7" t="s">
        <v>49</v>
      </c>
      <c r="D17" s="5">
        <v>5</v>
      </c>
      <c r="E17" s="8">
        <f t="shared" si="0"/>
        <v>12.5</v>
      </c>
      <c r="F17" s="8"/>
      <c r="G17" s="8">
        <f t="shared" si="1"/>
        <v>0</v>
      </c>
      <c r="H17" s="8"/>
      <c r="I17" s="8">
        <f t="shared" si="2"/>
        <v>12.5</v>
      </c>
      <c r="J17" s="5"/>
      <c r="K17" s="5">
        <v>12.5</v>
      </c>
      <c r="L17" s="5"/>
      <c r="M17" s="5">
        <f t="shared" si="3"/>
        <v>12.5</v>
      </c>
      <c r="N17" s="5">
        <v>5</v>
      </c>
      <c r="O17" s="5"/>
      <c r="P17" s="8">
        <f t="shared" si="4"/>
        <v>30</v>
      </c>
      <c r="Q17" s="5" t="str">
        <f t="shared" ref="Q17:Q27" si="5">IF(P17&gt;=89.5, "A", IF(P17&gt;=79.5, "B", IF(P17&gt;=69.5, "C", IF(P17&gt;=59.5, "D", IF(P17&gt;=49.5, "E", "F")))))</f>
        <v>F</v>
      </c>
    </row>
    <row r="18" spans="1:18" x14ac:dyDescent="0.3">
      <c r="A18" s="5">
        <v>17</v>
      </c>
      <c r="B18" s="6" t="s">
        <v>50</v>
      </c>
      <c r="C18" s="7" t="s">
        <v>51</v>
      </c>
      <c r="D18" s="5">
        <v>10</v>
      </c>
      <c r="E18" s="8">
        <f t="shared" si="0"/>
        <v>25</v>
      </c>
      <c r="F18" s="8"/>
      <c r="G18" s="8">
        <f t="shared" si="1"/>
        <v>0</v>
      </c>
      <c r="H18" s="8"/>
      <c r="I18" s="8">
        <f t="shared" si="2"/>
        <v>25</v>
      </c>
      <c r="J18" s="5">
        <v>22.5</v>
      </c>
      <c r="K18" s="5"/>
      <c r="L18" s="5"/>
      <c r="M18" s="5">
        <f t="shared" si="3"/>
        <v>22.5</v>
      </c>
      <c r="N18" s="5">
        <v>8</v>
      </c>
      <c r="O18" s="5">
        <v>30</v>
      </c>
      <c r="P18" s="8">
        <f t="shared" si="4"/>
        <v>85.5</v>
      </c>
      <c r="Q18" s="5" t="str">
        <f t="shared" si="5"/>
        <v>B</v>
      </c>
    </row>
    <row r="19" spans="1:18" x14ac:dyDescent="0.3">
      <c r="A19" s="5">
        <v>18</v>
      </c>
      <c r="B19" s="6" t="s">
        <v>52</v>
      </c>
      <c r="C19" s="7" t="s">
        <v>47</v>
      </c>
      <c r="D19" s="5">
        <v>1</v>
      </c>
      <c r="E19" s="8">
        <f t="shared" si="0"/>
        <v>2.5</v>
      </c>
      <c r="F19" s="8">
        <v>5.5</v>
      </c>
      <c r="G19" s="8">
        <f t="shared" si="1"/>
        <v>13.75</v>
      </c>
      <c r="H19" s="8">
        <v>7.5</v>
      </c>
      <c r="I19" s="8">
        <f t="shared" si="2"/>
        <v>13.75</v>
      </c>
      <c r="J19" s="5">
        <v>5</v>
      </c>
      <c r="K19" s="5">
        <v>17.5</v>
      </c>
      <c r="L19" s="5">
        <v>6.25</v>
      </c>
      <c r="M19" s="5">
        <f t="shared" si="3"/>
        <v>17.5</v>
      </c>
      <c r="N19" s="5">
        <v>6</v>
      </c>
      <c r="O19" s="5">
        <v>10</v>
      </c>
      <c r="P19" s="8">
        <f t="shared" si="4"/>
        <v>47.25</v>
      </c>
      <c r="Q19" s="5" t="str">
        <f t="shared" si="5"/>
        <v>F</v>
      </c>
    </row>
    <row r="20" spans="1:18" x14ac:dyDescent="0.3">
      <c r="A20" s="5">
        <v>19</v>
      </c>
      <c r="B20" s="6" t="s">
        <v>53</v>
      </c>
      <c r="C20" s="7" t="s">
        <v>54</v>
      </c>
      <c r="D20" s="5">
        <v>1</v>
      </c>
      <c r="E20" s="8">
        <f t="shared" si="0"/>
        <v>2.5</v>
      </c>
      <c r="F20" s="9">
        <v>0</v>
      </c>
      <c r="G20" s="8">
        <f t="shared" si="1"/>
        <v>0</v>
      </c>
      <c r="H20" s="8">
        <v>2.5</v>
      </c>
      <c r="I20" s="8">
        <f t="shared" si="2"/>
        <v>2.5</v>
      </c>
      <c r="J20" s="5">
        <v>0</v>
      </c>
      <c r="K20" s="5">
        <v>0</v>
      </c>
      <c r="L20" s="5">
        <v>6.25</v>
      </c>
      <c r="M20" s="5">
        <v>6.25</v>
      </c>
      <c r="N20" s="10">
        <v>0</v>
      </c>
      <c r="O20" s="5">
        <v>0</v>
      </c>
      <c r="P20" s="8">
        <f t="shared" si="4"/>
        <v>8.75</v>
      </c>
      <c r="Q20" s="5" t="str">
        <f t="shared" si="5"/>
        <v>F</v>
      </c>
    </row>
    <row r="21" spans="1:18" x14ac:dyDescent="0.3">
      <c r="A21" s="5">
        <v>20</v>
      </c>
      <c r="B21" s="6" t="s">
        <v>55</v>
      </c>
      <c r="C21" s="7" t="s">
        <v>56</v>
      </c>
      <c r="D21" s="5">
        <v>0</v>
      </c>
      <c r="E21" s="8">
        <f t="shared" si="0"/>
        <v>0</v>
      </c>
      <c r="F21" s="8">
        <v>0.5</v>
      </c>
      <c r="G21" s="8">
        <f t="shared" si="1"/>
        <v>1.25</v>
      </c>
      <c r="H21" s="8"/>
      <c r="I21" s="8">
        <f t="shared" si="2"/>
        <v>1.25</v>
      </c>
      <c r="J21" s="5"/>
      <c r="K21" s="5">
        <v>0</v>
      </c>
      <c r="L21" s="5"/>
      <c r="M21" s="5">
        <f t="shared" si="3"/>
        <v>0</v>
      </c>
      <c r="N21" s="5">
        <v>0</v>
      </c>
      <c r="O21" s="5"/>
      <c r="P21" s="8">
        <f t="shared" si="4"/>
        <v>1.25</v>
      </c>
      <c r="Q21" s="5" t="str">
        <f t="shared" si="5"/>
        <v>F</v>
      </c>
    </row>
    <row r="22" spans="1:18" x14ac:dyDescent="0.3">
      <c r="A22" s="5">
        <v>21</v>
      </c>
      <c r="B22" s="6" t="s">
        <v>57</v>
      </c>
      <c r="C22" s="7" t="s">
        <v>58</v>
      </c>
      <c r="D22" s="5">
        <v>8.5</v>
      </c>
      <c r="E22" s="8">
        <f t="shared" si="0"/>
        <v>21.25</v>
      </c>
      <c r="F22" s="8"/>
      <c r="G22" s="8">
        <f t="shared" si="1"/>
        <v>0</v>
      </c>
      <c r="H22" s="8"/>
      <c r="I22" s="8">
        <f t="shared" si="2"/>
        <v>21.25</v>
      </c>
      <c r="J22" s="5"/>
      <c r="K22" s="5">
        <v>22.5</v>
      </c>
      <c r="L22" s="5"/>
      <c r="M22" s="5">
        <f t="shared" si="3"/>
        <v>22.5</v>
      </c>
      <c r="N22" s="5">
        <v>7</v>
      </c>
      <c r="O22" s="5"/>
      <c r="P22" s="8">
        <f t="shared" si="4"/>
        <v>50.75</v>
      </c>
      <c r="Q22" s="5" t="str">
        <f t="shared" si="5"/>
        <v>E</v>
      </c>
    </row>
    <row r="23" spans="1:18" x14ac:dyDescent="0.3">
      <c r="A23" s="5">
        <v>22</v>
      </c>
      <c r="B23" s="6" t="s">
        <v>59</v>
      </c>
      <c r="C23" s="7" t="s">
        <v>60</v>
      </c>
      <c r="D23" s="5">
        <v>8.5</v>
      </c>
      <c r="E23" s="8">
        <f t="shared" si="0"/>
        <v>21.25</v>
      </c>
      <c r="F23" s="8"/>
      <c r="G23" s="8">
        <f t="shared" si="1"/>
        <v>0</v>
      </c>
      <c r="H23" s="8"/>
      <c r="I23" s="8">
        <f t="shared" si="2"/>
        <v>21.25</v>
      </c>
      <c r="J23" s="5">
        <v>22.5</v>
      </c>
      <c r="K23" s="5"/>
      <c r="L23" s="5"/>
      <c r="M23" s="5">
        <f t="shared" si="3"/>
        <v>22.5</v>
      </c>
      <c r="N23" s="5">
        <v>7</v>
      </c>
      <c r="O23" s="5"/>
      <c r="P23" s="8">
        <f t="shared" si="4"/>
        <v>50.75</v>
      </c>
      <c r="Q23" s="5" t="str">
        <f t="shared" si="5"/>
        <v>E</v>
      </c>
    </row>
    <row r="24" spans="1:18" x14ac:dyDescent="0.3">
      <c r="A24" s="5">
        <v>23</v>
      </c>
      <c r="B24" s="6" t="s">
        <v>61</v>
      </c>
      <c r="C24" s="7" t="s">
        <v>62</v>
      </c>
      <c r="D24" s="5">
        <v>10</v>
      </c>
      <c r="E24" s="8">
        <f t="shared" si="0"/>
        <v>25</v>
      </c>
      <c r="F24" s="8"/>
      <c r="G24" s="8">
        <f t="shared" si="1"/>
        <v>0</v>
      </c>
      <c r="H24" s="8"/>
      <c r="I24" s="8">
        <f t="shared" si="2"/>
        <v>25</v>
      </c>
      <c r="J24" s="5">
        <v>25</v>
      </c>
      <c r="K24" s="5"/>
      <c r="L24" s="5"/>
      <c r="M24" s="5">
        <f t="shared" si="3"/>
        <v>25</v>
      </c>
      <c r="N24" s="5">
        <v>10</v>
      </c>
      <c r="O24" s="5">
        <v>40</v>
      </c>
      <c r="P24" s="8">
        <f t="shared" si="4"/>
        <v>100</v>
      </c>
      <c r="Q24" s="5" t="str">
        <f t="shared" si="5"/>
        <v>A</v>
      </c>
    </row>
    <row r="25" spans="1:18" x14ac:dyDescent="0.3">
      <c r="A25" s="5">
        <v>24</v>
      </c>
      <c r="B25" s="6" t="s">
        <v>63</v>
      </c>
      <c r="C25" s="7" t="s">
        <v>64</v>
      </c>
      <c r="D25" s="5">
        <v>9</v>
      </c>
      <c r="E25" s="8">
        <f t="shared" si="0"/>
        <v>22.5</v>
      </c>
      <c r="F25" s="8"/>
      <c r="G25" s="8">
        <f t="shared" si="1"/>
        <v>0</v>
      </c>
      <c r="H25" s="8"/>
      <c r="I25" s="8">
        <f t="shared" si="2"/>
        <v>22.5</v>
      </c>
      <c r="J25" s="5">
        <v>20</v>
      </c>
      <c r="K25" s="5"/>
      <c r="L25" s="5"/>
      <c r="M25" s="5">
        <f t="shared" si="3"/>
        <v>20</v>
      </c>
      <c r="N25" s="5">
        <v>8</v>
      </c>
      <c r="O25" s="5">
        <v>25</v>
      </c>
      <c r="P25" s="8">
        <f t="shared" si="4"/>
        <v>75.5</v>
      </c>
      <c r="Q25" s="5" t="str">
        <f t="shared" si="5"/>
        <v>C</v>
      </c>
      <c r="R25" s="4" t="s">
        <v>41</v>
      </c>
    </row>
    <row r="26" spans="1:18" x14ac:dyDescent="0.3">
      <c r="A26" s="5">
        <v>25</v>
      </c>
      <c r="B26" s="6" t="s">
        <v>65</v>
      </c>
      <c r="C26" s="7" t="s">
        <v>66</v>
      </c>
      <c r="D26" s="5">
        <v>5.5</v>
      </c>
      <c r="E26" s="8">
        <f t="shared" si="0"/>
        <v>13.75</v>
      </c>
      <c r="F26" s="8">
        <v>8.5</v>
      </c>
      <c r="G26" s="8">
        <f t="shared" si="1"/>
        <v>21.25</v>
      </c>
      <c r="H26" s="8"/>
      <c r="I26" s="8">
        <f t="shared" si="2"/>
        <v>21.25</v>
      </c>
      <c r="J26" s="5">
        <v>13.75</v>
      </c>
      <c r="K26" s="5"/>
      <c r="L26" s="5"/>
      <c r="M26" s="5">
        <f t="shared" si="3"/>
        <v>13.75</v>
      </c>
      <c r="N26" s="5">
        <v>8</v>
      </c>
      <c r="O26" s="5">
        <v>10</v>
      </c>
      <c r="P26" s="8">
        <f t="shared" si="4"/>
        <v>53</v>
      </c>
      <c r="Q26" s="5" t="str">
        <f t="shared" si="5"/>
        <v>E</v>
      </c>
    </row>
    <row r="27" spans="1:18" x14ac:dyDescent="0.3">
      <c r="A27" s="5">
        <v>26</v>
      </c>
      <c r="B27" s="6" t="s">
        <v>67</v>
      </c>
      <c r="C27" s="7" t="s">
        <v>68</v>
      </c>
      <c r="D27" s="5">
        <v>8</v>
      </c>
      <c r="E27" s="8">
        <f t="shared" si="0"/>
        <v>20</v>
      </c>
      <c r="F27" s="8"/>
      <c r="G27" s="8">
        <f t="shared" si="1"/>
        <v>0</v>
      </c>
      <c r="H27" s="8"/>
      <c r="I27" s="8">
        <f t="shared" si="2"/>
        <v>20</v>
      </c>
      <c r="J27" s="5">
        <v>21.25</v>
      </c>
      <c r="K27" s="5"/>
      <c r="L27" s="5"/>
      <c r="M27" s="5">
        <f t="shared" si="3"/>
        <v>21.25</v>
      </c>
      <c r="N27" s="5">
        <v>9</v>
      </c>
      <c r="O27" s="5">
        <v>40</v>
      </c>
      <c r="P27" s="8">
        <f t="shared" si="4"/>
        <v>90.25</v>
      </c>
      <c r="Q27" s="5" t="str">
        <f t="shared" si="5"/>
        <v>A</v>
      </c>
    </row>
    <row r="28" spans="1:18" x14ac:dyDescent="0.3">
      <c r="A28" s="5">
        <v>27</v>
      </c>
      <c r="B28" s="6" t="s">
        <v>69</v>
      </c>
      <c r="C28" s="7" t="s">
        <v>70</v>
      </c>
      <c r="D28" s="5"/>
      <c r="E28" s="8">
        <f t="shared" si="0"/>
        <v>0</v>
      </c>
      <c r="F28" s="8"/>
      <c r="G28" s="8">
        <f t="shared" si="1"/>
        <v>0</v>
      </c>
      <c r="H28" s="8"/>
      <c r="I28" s="8">
        <f t="shared" si="2"/>
        <v>0</v>
      </c>
      <c r="J28" s="5"/>
      <c r="K28" s="5"/>
      <c r="L28" s="5"/>
      <c r="M28" s="5">
        <f t="shared" si="3"/>
        <v>0</v>
      </c>
      <c r="N28" s="5">
        <v>0</v>
      </c>
      <c r="O28" s="5"/>
      <c r="P28" s="8">
        <f t="shared" si="4"/>
        <v>0</v>
      </c>
      <c r="Q28" s="5"/>
    </row>
    <row r="29" spans="1:18" x14ac:dyDescent="0.3">
      <c r="A29" s="5">
        <v>28</v>
      </c>
      <c r="B29" s="6" t="s">
        <v>71</v>
      </c>
      <c r="C29" s="11" t="s">
        <v>72</v>
      </c>
      <c r="D29" s="5">
        <v>5.5</v>
      </c>
      <c r="E29" s="8">
        <f t="shared" si="0"/>
        <v>13.75</v>
      </c>
      <c r="F29" s="8"/>
      <c r="G29" s="8">
        <v>20</v>
      </c>
      <c r="H29" s="8"/>
      <c r="I29" s="8">
        <f t="shared" si="2"/>
        <v>20</v>
      </c>
      <c r="J29" s="5">
        <v>5</v>
      </c>
      <c r="K29" s="5">
        <v>13.75</v>
      </c>
      <c r="L29" s="5"/>
      <c r="M29" s="5">
        <f t="shared" si="3"/>
        <v>13.75</v>
      </c>
      <c r="N29" s="5">
        <v>5</v>
      </c>
      <c r="O29" s="5">
        <v>0</v>
      </c>
      <c r="P29" s="8">
        <f t="shared" si="4"/>
        <v>38.75</v>
      </c>
      <c r="Q29" s="5" t="str">
        <f t="shared" ref="Q29:Q34" si="6">IF(P29&gt;=89.5, "A", IF(P29&gt;=79.5, "B", IF(P29&gt;=69.5, "C", IF(P29&gt;=59.5, "D", IF(P29&gt;=49.5, "E", "F")))))</f>
        <v>F</v>
      </c>
    </row>
    <row r="30" spans="1:18" x14ac:dyDescent="0.3">
      <c r="A30" s="5">
        <v>29</v>
      </c>
      <c r="B30" s="6" t="s">
        <v>73</v>
      </c>
      <c r="C30" s="7" t="s">
        <v>74</v>
      </c>
      <c r="D30" s="5">
        <v>7</v>
      </c>
      <c r="E30" s="8">
        <f t="shared" si="0"/>
        <v>17.5</v>
      </c>
      <c r="F30" s="8">
        <v>10</v>
      </c>
      <c r="G30" s="8">
        <f>F30*2.5</f>
        <v>25</v>
      </c>
      <c r="H30" s="8"/>
      <c r="I30" s="8">
        <f t="shared" si="2"/>
        <v>25</v>
      </c>
      <c r="J30" s="5">
        <v>21.25</v>
      </c>
      <c r="K30" s="5"/>
      <c r="L30" s="5"/>
      <c r="M30" s="5">
        <f t="shared" si="3"/>
        <v>21.25</v>
      </c>
      <c r="N30" s="5">
        <v>8</v>
      </c>
      <c r="O30" s="5">
        <v>20</v>
      </c>
      <c r="P30" s="8">
        <f t="shared" si="4"/>
        <v>74.25</v>
      </c>
      <c r="Q30" s="5" t="str">
        <f t="shared" si="6"/>
        <v>C</v>
      </c>
    </row>
    <row r="31" spans="1:18" x14ac:dyDescent="0.3">
      <c r="A31" s="5">
        <v>30</v>
      </c>
      <c r="B31" s="6" t="s">
        <v>75</v>
      </c>
      <c r="C31" s="7" t="s">
        <v>76</v>
      </c>
      <c r="D31" s="5">
        <v>3</v>
      </c>
      <c r="E31" s="8">
        <f t="shared" si="0"/>
        <v>7.5</v>
      </c>
      <c r="F31" s="8"/>
      <c r="G31" s="8">
        <f>F31*2.5</f>
        <v>0</v>
      </c>
      <c r="H31" s="8">
        <v>5</v>
      </c>
      <c r="I31" s="8">
        <f t="shared" si="2"/>
        <v>7.5</v>
      </c>
      <c r="J31" s="5"/>
      <c r="K31" s="5"/>
      <c r="L31" s="5">
        <v>2.5</v>
      </c>
      <c r="M31" s="5">
        <v>2.5</v>
      </c>
      <c r="N31" s="5">
        <v>0</v>
      </c>
      <c r="O31" s="5"/>
      <c r="P31" s="8">
        <f t="shared" si="4"/>
        <v>10</v>
      </c>
      <c r="Q31" s="5" t="str">
        <f t="shared" si="6"/>
        <v>F</v>
      </c>
    </row>
    <row r="32" spans="1:18" x14ac:dyDescent="0.3">
      <c r="A32" s="5">
        <v>31</v>
      </c>
      <c r="B32" s="6" t="s">
        <v>77</v>
      </c>
      <c r="C32" s="7" t="s">
        <v>78</v>
      </c>
      <c r="D32" s="5">
        <v>9</v>
      </c>
      <c r="E32" s="8">
        <f t="shared" si="0"/>
        <v>22.5</v>
      </c>
      <c r="F32" s="8"/>
      <c r="G32" s="8">
        <f>F32*2.5</f>
        <v>0</v>
      </c>
      <c r="H32" s="8"/>
      <c r="I32" s="8">
        <f t="shared" si="2"/>
        <v>22.5</v>
      </c>
      <c r="J32" s="5">
        <v>25</v>
      </c>
      <c r="K32" s="5"/>
      <c r="L32" s="5"/>
      <c r="M32" s="5">
        <f t="shared" si="3"/>
        <v>25</v>
      </c>
      <c r="N32" s="5">
        <v>10</v>
      </c>
      <c r="O32" s="5">
        <v>10</v>
      </c>
      <c r="P32" s="8">
        <f t="shared" si="4"/>
        <v>67.5</v>
      </c>
      <c r="Q32" s="5" t="str">
        <f t="shared" si="6"/>
        <v>D</v>
      </c>
      <c r="R32" s="4" t="s">
        <v>79</v>
      </c>
    </row>
    <row r="33" spans="1:17" x14ac:dyDescent="0.3">
      <c r="A33" s="5">
        <v>32</v>
      </c>
      <c r="B33" s="6" t="s">
        <v>80</v>
      </c>
      <c r="C33" s="7" t="s">
        <v>81</v>
      </c>
      <c r="D33" s="5">
        <v>9</v>
      </c>
      <c r="E33" s="8">
        <f t="shared" si="0"/>
        <v>22.5</v>
      </c>
      <c r="F33" s="8"/>
      <c r="G33" s="8">
        <f>F33*2.5</f>
        <v>0</v>
      </c>
      <c r="H33" s="8"/>
      <c r="I33" s="8">
        <f t="shared" si="2"/>
        <v>22.5</v>
      </c>
      <c r="J33" s="5">
        <v>22.5</v>
      </c>
      <c r="K33" s="5"/>
      <c r="L33" s="5"/>
      <c r="M33" s="5">
        <f t="shared" si="3"/>
        <v>22.5</v>
      </c>
      <c r="N33" s="5">
        <v>9</v>
      </c>
      <c r="O33" s="5">
        <v>20</v>
      </c>
      <c r="P33" s="8">
        <f t="shared" si="4"/>
        <v>74</v>
      </c>
      <c r="Q33" s="5" t="str">
        <f t="shared" si="6"/>
        <v>C</v>
      </c>
    </row>
    <row r="34" spans="1:17" x14ac:dyDescent="0.3">
      <c r="A34" s="5">
        <v>33</v>
      </c>
      <c r="B34" s="6" t="s">
        <v>82</v>
      </c>
      <c r="C34" s="7" t="s">
        <v>83</v>
      </c>
      <c r="D34" s="12">
        <v>0</v>
      </c>
      <c r="E34" s="8">
        <f t="shared" si="0"/>
        <v>0</v>
      </c>
      <c r="F34" s="8"/>
      <c r="G34" s="8">
        <v>5</v>
      </c>
      <c r="H34" s="8"/>
      <c r="I34" s="8">
        <f t="shared" si="2"/>
        <v>5</v>
      </c>
      <c r="J34" s="5">
        <v>2.5</v>
      </c>
      <c r="K34" s="5">
        <v>13.75</v>
      </c>
      <c r="L34" s="5"/>
      <c r="M34" s="5">
        <f t="shared" si="3"/>
        <v>13.75</v>
      </c>
      <c r="N34" s="5">
        <v>6</v>
      </c>
      <c r="O34" s="5">
        <v>0</v>
      </c>
      <c r="P34" s="8">
        <f t="shared" si="4"/>
        <v>24.75</v>
      </c>
      <c r="Q34" s="5" t="str">
        <f t="shared" si="6"/>
        <v>F</v>
      </c>
    </row>
    <row r="35" spans="1:17" x14ac:dyDescent="0.3">
      <c r="A35" s="5">
        <v>34</v>
      </c>
      <c r="B35" s="6" t="s">
        <v>84</v>
      </c>
      <c r="C35" s="7" t="s">
        <v>85</v>
      </c>
      <c r="D35" s="5"/>
      <c r="E35" s="8">
        <f t="shared" si="0"/>
        <v>0</v>
      </c>
      <c r="F35" s="8"/>
      <c r="G35" s="8">
        <f t="shared" ref="G35:G57" si="7">F35*2.5</f>
        <v>0</v>
      </c>
      <c r="H35" s="8"/>
      <c r="I35" s="8">
        <f t="shared" si="2"/>
        <v>0</v>
      </c>
      <c r="J35" s="5"/>
      <c r="K35" s="5"/>
      <c r="L35" s="5"/>
      <c r="M35" s="5">
        <f t="shared" si="3"/>
        <v>0</v>
      </c>
      <c r="N35" s="5">
        <v>0</v>
      </c>
      <c r="O35" s="5"/>
      <c r="P35" s="8">
        <f t="shared" si="4"/>
        <v>0</v>
      </c>
      <c r="Q35" s="5"/>
    </row>
    <row r="36" spans="1:17" x14ac:dyDescent="0.3">
      <c r="A36" s="5">
        <v>35</v>
      </c>
      <c r="B36" s="6" t="s">
        <v>86</v>
      </c>
      <c r="C36" s="7" t="s">
        <v>87</v>
      </c>
      <c r="D36" s="5"/>
      <c r="E36" s="8">
        <f t="shared" si="0"/>
        <v>0</v>
      </c>
      <c r="F36" s="8"/>
      <c r="G36" s="8">
        <f t="shared" si="7"/>
        <v>0</v>
      </c>
      <c r="H36" s="8"/>
      <c r="I36" s="8">
        <f t="shared" si="2"/>
        <v>0</v>
      </c>
      <c r="J36" s="5"/>
      <c r="K36" s="5"/>
      <c r="L36" s="5"/>
      <c r="M36" s="5">
        <f t="shared" si="3"/>
        <v>0</v>
      </c>
      <c r="N36" s="5">
        <v>0</v>
      </c>
      <c r="O36" s="5"/>
      <c r="P36" s="8">
        <f t="shared" si="4"/>
        <v>0</v>
      </c>
      <c r="Q36" s="5"/>
    </row>
    <row r="37" spans="1:17" x14ac:dyDescent="0.3">
      <c r="A37" s="5">
        <v>36</v>
      </c>
      <c r="B37" s="6" t="s">
        <v>88</v>
      </c>
      <c r="C37" s="7" t="s">
        <v>89</v>
      </c>
      <c r="D37" s="5">
        <v>0.5</v>
      </c>
      <c r="E37" s="8">
        <f t="shared" si="0"/>
        <v>1.25</v>
      </c>
      <c r="F37" s="8">
        <v>7</v>
      </c>
      <c r="G37" s="8">
        <f t="shared" si="7"/>
        <v>17.5</v>
      </c>
      <c r="H37" s="8"/>
      <c r="I37" s="8">
        <f t="shared" si="2"/>
        <v>17.5</v>
      </c>
      <c r="J37" s="5"/>
      <c r="K37" s="5">
        <v>2.5</v>
      </c>
      <c r="L37" s="5"/>
      <c r="M37" s="5">
        <f t="shared" si="3"/>
        <v>2.5</v>
      </c>
      <c r="N37" s="5">
        <v>6</v>
      </c>
      <c r="O37" s="5"/>
      <c r="P37" s="8">
        <f t="shared" si="4"/>
        <v>26</v>
      </c>
      <c r="Q37" s="5" t="str">
        <f>IF(P37&gt;=89.5, "A", IF(P37&gt;=79.5, "B", IF(P37&gt;=69.5, "C", IF(P37&gt;=59.5, "D", IF(P37&gt;=49.5, "E", "F")))))</f>
        <v>F</v>
      </c>
    </row>
    <row r="38" spans="1:17" x14ac:dyDescent="0.3">
      <c r="A38" s="5">
        <v>37</v>
      </c>
      <c r="B38" s="6" t="s">
        <v>90</v>
      </c>
      <c r="C38" s="7" t="s">
        <v>91</v>
      </c>
      <c r="D38" s="5">
        <v>2</v>
      </c>
      <c r="E38" s="8">
        <f t="shared" si="0"/>
        <v>5</v>
      </c>
      <c r="F38" s="8">
        <v>6</v>
      </c>
      <c r="G38" s="8">
        <f t="shared" si="7"/>
        <v>15</v>
      </c>
      <c r="H38" s="8"/>
      <c r="I38" s="8">
        <f t="shared" si="2"/>
        <v>15</v>
      </c>
      <c r="J38" s="5"/>
      <c r="K38" s="5">
        <v>5</v>
      </c>
      <c r="L38" s="5"/>
      <c r="M38" s="5">
        <f t="shared" si="3"/>
        <v>5</v>
      </c>
      <c r="N38" s="5">
        <v>5</v>
      </c>
      <c r="O38" s="5">
        <v>15</v>
      </c>
      <c r="P38" s="8">
        <f t="shared" si="4"/>
        <v>40</v>
      </c>
      <c r="Q38" s="5" t="str">
        <f>IF(P38&gt;=89.5, "A", IF(P38&gt;=79.5, "B", IF(P38&gt;=69.5, "C", IF(P38&gt;=59.5, "D", IF(P38&gt;=49.5, "E", "F")))))</f>
        <v>F</v>
      </c>
    </row>
    <row r="39" spans="1:17" x14ac:dyDescent="0.3">
      <c r="A39" s="5">
        <v>38</v>
      </c>
      <c r="B39" s="6" t="s">
        <v>92</v>
      </c>
      <c r="C39" s="7" t="s">
        <v>93</v>
      </c>
      <c r="D39" s="5"/>
      <c r="E39" s="8">
        <f t="shared" si="0"/>
        <v>0</v>
      </c>
      <c r="F39" s="8"/>
      <c r="G39" s="8">
        <f t="shared" si="7"/>
        <v>0</v>
      </c>
      <c r="H39" s="8"/>
      <c r="I39" s="8">
        <f t="shared" si="2"/>
        <v>0</v>
      </c>
      <c r="J39" s="5"/>
      <c r="K39" s="5"/>
      <c r="L39" s="5"/>
      <c r="M39" s="5">
        <f t="shared" si="3"/>
        <v>0</v>
      </c>
      <c r="N39" s="5">
        <v>0</v>
      </c>
      <c r="O39" s="5"/>
      <c r="P39" s="8">
        <f t="shared" si="4"/>
        <v>0</v>
      </c>
      <c r="Q39" s="5"/>
    </row>
    <row r="40" spans="1:17" x14ac:dyDescent="0.3">
      <c r="A40" s="5">
        <v>39</v>
      </c>
      <c r="B40" s="6" t="s">
        <v>94</v>
      </c>
      <c r="C40" s="7" t="s">
        <v>95</v>
      </c>
      <c r="D40" s="5">
        <v>0.5</v>
      </c>
      <c r="E40" s="8">
        <f t="shared" si="0"/>
        <v>1.25</v>
      </c>
      <c r="F40" s="8">
        <v>2</v>
      </c>
      <c r="G40" s="8">
        <f t="shared" si="7"/>
        <v>5</v>
      </c>
      <c r="H40" s="8">
        <v>8.75</v>
      </c>
      <c r="I40" s="8">
        <v>8.75</v>
      </c>
      <c r="J40" s="5"/>
      <c r="K40" s="5">
        <v>0</v>
      </c>
      <c r="L40" s="5">
        <v>0</v>
      </c>
      <c r="M40" s="5">
        <f t="shared" si="3"/>
        <v>0</v>
      </c>
      <c r="N40" s="5">
        <v>0</v>
      </c>
      <c r="O40" s="5">
        <v>0</v>
      </c>
      <c r="P40" s="8">
        <f t="shared" si="4"/>
        <v>8.75</v>
      </c>
      <c r="Q40" s="5" t="str">
        <f>IF(P40&gt;=89.5, "A", IF(P40&gt;=79.5, "B", IF(P40&gt;=69.5, "C", IF(P40&gt;=59.5, "D", IF(P40&gt;=49.5, "E", "F")))))</f>
        <v>F</v>
      </c>
    </row>
    <row r="41" spans="1:17" x14ac:dyDescent="0.3">
      <c r="A41" s="5">
        <v>40</v>
      </c>
      <c r="B41" s="6" t="s">
        <v>96</v>
      </c>
      <c r="C41" s="7" t="s">
        <v>97</v>
      </c>
      <c r="D41" s="5">
        <v>4</v>
      </c>
      <c r="E41" s="8">
        <f t="shared" si="0"/>
        <v>10</v>
      </c>
      <c r="F41" s="8">
        <v>8</v>
      </c>
      <c r="G41" s="8">
        <f t="shared" si="7"/>
        <v>20</v>
      </c>
      <c r="H41" s="8"/>
      <c r="I41" s="8">
        <f t="shared" si="2"/>
        <v>20</v>
      </c>
      <c r="J41" s="5">
        <v>8.75</v>
      </c>
      <c r="K41" s="5">
        <v>16.25</v>
      </c>
      <c r="L41" s="5"/>
      <c r="M41" s="5">
        <f t="shared" si="3"/>
        <v>16.25</v>
      </c>
      <c r="N41" s="5">
        <v>6</v>
      </c>
      <c r="O41" s="5">
        <v>0</v>
      </c>
      <c r="P41" s="8">
        <f t="shared" si="4"/>
        <v>42.25</v>
      </c>
      <c r="Q41" s="5" t="str">
        <f>IF(P41&gt;=89.5, "A", IF(P41&gt;=79.5, "B", IF(P41&gt;=69.5, "C", IF(P41&gt;=59.5, "D", IF(P41&gt;=49.5, "E", "F")))))</f>
        <v>F</v>
      </c>
    </row>
    <row r="42" spans="1:17" x14ac:dyDescent="0.3">
      <c r="A42" s="5">
        <v>41</v>
      </c>
      <c r="B42" s="6" t="s">
        <v>98</v>
      </c>
      <c r="C42" s="7" t="s">
        <v>99</v>
      </c>
      <c r="D42" s="5">
        <v>2.5</v>
      </c>
      <c r="E42" s="8">
        <f t="shared" si="0"/>
        <v>6.25</v>
      </c>
      <c r="F42" s="8">
        <v>1.5</v>
      </c>
      <c r="G42" s="8">
        <f t="shared" si="7"/>
        <v>3.75</v>
      </c>
      <c r="H42" s="8"/>
      <c r="I42" s="8">
        <f t="shared" si="2"/>
        <v>6.25</v>
      </c>
      <c r="J42" s="5"/>
      <c r="K42" s="5"/>
      <c r="L42" s="5"/>
      <c r="M42" s="5">
        <f t="shared" si="3"/>
        <v>0</v>
      </c>
      <c r="N42" s="5">
        <v>0</v>
      </c>
      <c r="O42" s="5"/>
      <c r="P42" s="8">
        <f t="shared" si="4"/>
        <v>6.25</v>
      </c>
      <c r="Q42" s="5" t="str">
        <f>IF(P42&gt;=89.5, "A", IF(P42&gt;=79.5, "B", IF(P42&gt;=69.5, "C", IF(P42&gt;=59.5, "D", IF(P42&gt;=49.5, "E", "F")))))</f>
        <v>F</v>
      </c>
    </row>
    <row r="43" spans="1:17" x14ac:dyDescent="0.3">
      <c r="A43" s="5">
        <v>42</v>
      </c>
      <c r="B43" s="6" t="s">
        <v>100</v>
      </c>
      <c r="C43" s="7" t="s">
        <v>101</v>
      </c>
      <c r="D43" s="5">
        <v>2.5</v>
      </c>
      <c r="E43" s="8">
        <f t="shared" si="0"/>
        <v>6.25</v>
      </c>
      <c r="F43" s="8">
        <v>3.5</v>
      </c>
      <c r="G43" s="8">
        <f t="shared" si="7"/>
        <v>8.75</v>
      </c>
      <c r="H43" s="8"/>
      <c r="I43" s="8">
        <f t="shared" si="2"/>
        <v>8.75</v>
      </c>
      <c r="J43" s="5"/>
      <c r="K43" s="5"/>
      <c r="L43" s="5"/>
      <c r="M43" s="5">
        <f t="shared" si="3"/>
        <v>0</v>
      </c>
      <c r="N43" s="5">
        <v>0</v>
      </c>
      <c r="O43" s="5"/>
      <c r="P43" s="8">
        <f t="shared" si="4"/>
        <v>8.75</v>
      </c>
      <c r="Q43" s="5" t="str">
        <f>IF(P43&gt;=89.5, "A", IF(P43&gt;=79.5, "B", IF(P43&gt;=69.5, "C", IF(P43&gt;=59.5, "D", IF(P43&gt;=49.5, "E", "F")))))</f>
        <v>F</v>
      </c>
    </row>
    <row r="44" spans="1:17" x14ac:dyDescent="0.3">
      <c r="A44" s="5">
        <v>43</v>
      </c>
      <c r="B44" s="6" t="s">
        <v>102</v>
      </c>
      <c r="C44" s="7" t="s">
        <v>103</v>
      </c>
      <c r="D44" s="5">
        <v>7</v>
      </c>
      <c r="E44" s="8">
        <f t="shared" si="0"/>
        <v>17.5</v>
      </c>
      <c r="F44" s="8">
        <v>5.5</v>
      </c>
      <c r="G44" s="8">
        <f t="shared" si="7"/>
        <v>13.75</v>
      </c>
      <c r="H44" s="8"/>
      <c r="I44" s="8">
        <f t="shared" si="2"/>
        <v>17.5</v>
      </c>
      <c r="J44" s="5">
        <v>7.5</v>
      </c>
      <c r="K44" s="5">
        <v>18.75</v>
      </c>
      <c r="L44" s="5"/>
      <c r="M44" s="5">
        <f t="shared" si="3"/>
        <v>18.75</v>
      </c>
      <c r="N44" s="5">
        <v>10</v>
      </c>
      <c r="O44" s="5"/>
      <c r="P44" s="8">
        <f t="shared" si="4"/>
        <v>46.25</v>
      </c>
      <c r="Q44" s="5" t="str">
        <f>IF(P44&gt;=89.5, "A", IF(P44&gt;=79.5, "B", IF(P44&gt;=69.5, "C", IF(P44&gt;=59.5, "D", IF(P44&gt;=49.5, "E", "F")))))</f>
        <v>F</v>
      </c>
    </row>
    <row r="45" spans="1:17" x14ac:dyDescent="0.3">
      <c r="A45" s="5">
        <v>44</v>
      </c>
      <c r="B45" s="6" t="s">
        <v>104</v>
      </c>
      <c r="C45" s="7" t="s">
        <v>105</v>
      </c>
      <c r="D45" s="5"/>
      <c r="E45" s="8">
        <f t="shared" si="0"/>
        <v>0</v>
      </c>
      <c r="F45" s="8"/>
      <c r="G45" s="8">
        <f t="shared" si="7"/>
        <v>0</v>
      </c>
      <c r="H45" s="8"/>
      <c r="I45" s="8">
        <f t="shared" si="2"/>
        <v>0</v>
      </c>
      <c r="J45" s="5"/>
      <c r="K45" s="5"/>
      <c r="L45" s="5"/>
      <c r="M45" s="5">
        <f t="shared" si="3"/>
        <v>0</v>
      </c>
      <c r="N45" s="5">
        <v>0</v>
      </c>
      <c r="O45" s="5"/>
      <c r="P45" s="8">
        <f t="shared" si="4"/>
        <v>0</v>
      </c>
      <c r="Q45" s="5"/>
    </row>
    <row r="46" spans="1:17" x14ac:dyDescent="0.3">
      <c r="A46" s="5">
        <v>45</v>
      </c>
      <c r="B46" s="6" t="s">
        <v>106</v>
      </c>
      <c r="C46" s="7" t="s">
        <v>107</v>
      </c>
      <c r="D46" s="5">
        <v>8.5</v>
      </c>
      <c r="E46" s="8">
        <f t="shared" si="0"/>
        <v>21.25</v>
      </c>
      <c r="F46" s="8"/>
      <c r="G46" s="8">
        <f t="shared" si="7"/>
        <v>0</v>
      </c>
      <c r="H46" s="8"/>
      <c r="I46" s="8">
        <f t="shared" si="2"/>
        <v>21.25</v>
      </c>
      <c r="J46" s="5"/>
      <c r="K46" s="5"/>
      <c r="L46" s="5"/>
      <c r="M46" s="5">
        <f t="shared" si="3"/>
        <v>0</v>
      </c>
      <c r="N46" s="5">
        <v>5</v>
      </c>
      <c r="O46" s="5"/>
      <c r="P46" s="8">
        <f t="shared" si="4"/>
        <v>26.25</v>
      </c>
      <c r="Q46" s="5" t="str">
        <f>IF(P46&gt;=89.5, "A", IF(P46&gt;=79.5, "B", IF(P46&gt;=69.5, "C", IF(P46&gt;=59.5, "D", IF(P46&gt;=49.5, "E", "F")))))</f>
        <v>F</v>
      </c>
    </row>
    <row r="47" spans="1:17" x14ac:dyDescent="0.3">
      <c r="A47" s="5">
        <v>46</v>
      </c>
      <c r="B47" s="6" t="s">
        <v>108</v>
      </c>
      <c r="C47" s="7" t="s">
        <v>109</v>
      </c>
      <c r="D47" s="5">
        <v>8.5</v>
      </c>
      <c r="E47" s="8">
        <f t="shared" si="0"/>
        <v>21.25</v>
      </c>
      <c r="F47" s="8"/>
      <c r="G47" s="8">
        <f t="shared" si="7"/>
        <v>0</v>
      </c>
      <c r="H47" s="8"/>
      <c r="I47" s="8">
        <f t="shared" si="2"/>
        <v>21.25</v>
      </c>
      <c r="J47" s="5">
        <v>1.25</v>
      </c>
      <c r="K47" s="5">
        <v>17.25</v>
      </c>
      <c r="L47" s="5"/>
      <c r="M47" s="5">
        <f t="shared" si="3"/>
        <v>17.25</v>
      </c>
      <c r="N47" s="5">
        <v>5</v>
      </c>
      <c r="O47" s="5">
        <v>10</v>
      </c>
      <c r="P47" s="8">
        <f t="shared" si="4"/>
        <v>53.5</v>
      </c>
      <c r="Q47" s="5" t="str">
        <f>IF(P47&gt;=89.5, "A", IF(P47&gt;=79.5, "B", IF(P47&gt;=69.5, "C", IF(P47&gt;=59.5, "D", IF(P47&gt;=49.5, "E", "F")))))</f>
        <v>E</v>
      </c>
    </row>
    <row r="48" spans="1:17" x14ac:dyDescent="0.3">
      <c r="A48" s="5">
        <v>47</v>
      </c>
      <c r="B48" s="6" t="s">
        <v>110</v>
      </c>
      <c r="C48" s="7" t="s">
        <v>111</v>
      </c>
      <c r="D48" s="5">
        <v>1</v>
      </c>
      <c r="E48" s="8">
        <f t="shared" si="0"/>
        <v>2.5</v>
      </c>
      <c r="F48" s="8"/>
      <c r="G48" s="8">
        <f t="shared" si="7"/>
        <v>0</v>
      </c>
      <c r="H48" s="8"/>
      <c r="I48" s="8">
        <f t="shared" si="2"/>
        <v>2.5</v>
      </c>
      <c r="J48" s="5"/>
      <c r="K48" s="5"/>
      <c r="L48" s="5"/>
      <c r="M48" s="5">
        <f t="shared" si="3"/>
        <v>0</v>
      </c>
      <c r="N48" s="5">
        <v>0</v>
      </c>
      <c r="O48" s="5"/>
      <c r="P48" s="8">
        <f t="shared" si="4"/>
        <v>2.5</v>
      </c>
      <c r="Q48" s="5" t="str">
        <f>IF(P48&gt;=89.5, "A", IF(P48&gt;=79.5, "B", IF(P48&gt;=69.5, "C", IF(P48&gt;=59.5, "D", IF(P48&gt;=49.5, "E", "F")))))</f>
        <v>F</v>
      </c>
    </row>
    <row r="49" spans="1:17" x14ac:dyDescent="0.3">
      <c r="A49" s="5">
        <v>48</v>
      </c>
      <c r="B49" s="6" t="s">
        <v>112</v>
      </c>
      <c r="C49" s="7" t="s">
        <v>113</v>
      </c>
      <c r="D49" s="5">
        <v>8.5</v>
      </c>
      <c r="E49" s="8">
        <f t="shared" si="0"/>
        <v>21.25</v>
      </c>
      <c r="F49" s="8"/>
      <c r="G49" s="8">
        <f t="shared" si="7"/>
        <v>0</v>
      </c>
      <c r="H49" s="8"/>
      <c r="I49" s="8">
        <f t="shared" si="2"/>
        <v>21.25</v>
      </c>
      <c r="J49" s="5">
        <v>7.5</v>
      </c>
      <c r="K49" s="5">
        <v>20</v>
      </c>
      <c r="L49" s="5"/>
      <c r="M49" s="5">
        <f t="shared" si="3"/>
        <v>20</v>
      </c>
      <c r="N49" s="5">
        <v>9</v>
      </c>
      <c r="O49" s="5">
        <v>20</v>
      </c>
      <c r="P49" s="8">
        <f t="shared" si="4"/>
        <v>70.25</v>
      </c>
      <c r="Q49" s="5" t="str">
        <f>IF(P49&gt;=89.5, "A", IF(P49&gt;=79.5, "B", IF(P49&gt;=69.5, "C", IF(P49&gt;=59.5, "D", IF(P49&gt;=49.5, "E", "F")))))</f>
        <v>C</v>
      </c>
    </row>
    <row r="50" spans="1:17" x14ac:dyDescent="0.3">
      <c r="A50" s="5">
        <v>49</v>
      </c>
      <c r="B50" s="6" t="s">
        <v>114</v>
      </c>
      <c r="C50" s="7" t="s">
        <v>115</v>
      </c>
      <c r="D50" s="5"/>
      <c r="E50" s="8">
        <f t="shared" si="0"/>
        <v>0</v>
      </c>
      <c r="F50" s="8"/>
      <c r="G50" s="8">
        <f t="shared" si="7"/>
        <v>0</v>
      </c>
      <c r="H50" s="8"/>
      <c r="I50" s="8">
        <f t="shared" si="2"/>
        <v>0</v>
      </c>
      <c r="J50" s="5"/>
      <c r="K50" s="5"/>
      <c r="L50" s="5"/>
      <c r="M50" s="5">
        <f t="shared" si="3"/>
        <v>0</v>
      </c>
      <c r="N50" s="5">
        <v>0</v>
      </c>
      <c r="O50" s="5"/>
      <c r="P50" s="8">
        <f t="shared" si="4"/>
        <v>0</v>
      </c>
      <c r="Q50" s="5"/>
    </row>
    <row r="51" spans="1:17" x14ac:dyDescent="0.3">
      <c r="A51" s="5">
        <v>50</v>
      </c>
      <c r="B51" s="6" t="s">
        <v>116</v>
      </c>
      <c r="C51" s="7" t="s">
        <v>117</v>
      </c>
      <c r="D51" s="5"/>
      <c r="E51" s="8">
        <f t="shared" si="0"/>
        <v>0</v>
      </c>
      <c r="F51" s="8"/>
      <c r="G51" s="8">
        <f t="shared" si="7"/>
        <v>0</v>
      </c>
      <c r="H51" s="8"/>
      <c r="I51" s="8">
        <f t="shared" si="2"/>
        <v>0</v>
      </c>
      <c r="J51" s="5"/>
      <c r="K51" s="5"/>
      <c r="L51" s="5"/>
      <c r="M51" s="5">
        <f t="shared" si="3"/>
        <v>0</v>
      </c>
      <c r="N51" s="5">
        <v>0</v>
      </c>
      <c r="O51" s="5"/>
      <c r="P51" s="8">
        <f t="shared" si="4"/>
        <v>0</v>
      </c>
      <c r="Q51" s="5"/>
    </row>
    <row r="52" spans="1:17" x14ac:dyDescent="0.3">
      <c r="A52" s="5">
        <v>51</v>
      </c>
      <c r="B52" s="6" t="s">
        <v>118</v>
      </c>
      <c r="C52" s="7" t="s">
        <v>119</v>
      </c>
      <c r="D52" s="5">
        <v>3.5</v>
      </c>
      <c r="E52" s="5">
        <v>3.5</v>
      </c>
      <c r="F52" s="5"/>
      <c r="G52" s="8">
        <f t="shared" si="7"/>
        <v>0</v>
      </c>
      <c r="H52" s="8"/>
      <c r="I52" s="8">
        <f t="shared" si="2"/>
        <v>3.5</v>
      </c>
      <c r="J52" s="5"/>
      <c r="K52" s="5"/>
      <c r="L52" s="5"/>
      <c r="M52" s="5">
        <f t="shared" si="3"/>
        <v>0</v>
      </c>
      <c r="N52" s="5">
        <v>0</v>
      </c>
      <c r="O52" s="5"/>
      <c r="P52" s="8">
        <f t="shared" si="4"/>
        <v>3.5</v>
      </c>
      <c r="Q52" s="5" t="str">
        <f>IF(P52&gt;=89.5, "A", IF(P52&gt;=79.5, "B", IF(P52&gt;=69.5, "C", IF(P52&gt;=59.5, "D", IF(P52&gt;=49.5, "E", "F")))))</f>
        <v>F</v>
      </c>
    </row>
    <row r="53" spans="1:17" x14ac:dyDescent="0.3">
      <c r="A53" s="5">
        <v>52</v>
      </c>
      <c r="B53" s="6" t="s">
        <v>120</v>
      </c>
      <c r="C53" s="7" t="s">
        <v>121</v>
      </c>
      <c r="D53" s="5"/>
      <c r="E53" s="5"/>
      <c r="F53" s="5"/>
      <c r="G53" s="8">
        <f t="shared" si="7"/>
        <v>0</v>
      </c>
      <c r="H53" s="8"/>
      <c r="I53" s="8">
        <f t="shared" si="2"/>
        <v>0</v>
      </c>
      <c r="J53" s="5"/>
      <c r="K53" s="5"/>
      <c r="L53" s="5"/>
      <c r="M53" s="5">
        <f t="shared" si="3"/>
        <v>0</v>
      </c>
      <c r="N53" s="5">
        <v>0</v>
      </c>
      <c r="O53" s="5"/>
      <c r="P53" s="8">
        <f t="shared" si="4"/>
        <v>0</v>
      </c>
      <c r="Q53" s="5"/>
    </row>
    <row r="54" spans="1:17" x14ac:dyDescent="0.3">
      <c r="A54" s="5">
        <v>53</v>
      </c>
      <c r="B54" s="6" t="s">
        <v>122</v>
      </c>
      <c r="C54" s="7" t="s">
        <v>123</v>
      </c>
      <c r="D54" s="5"/>
      <c r="E54" s="5"/>
      <c r="F54" s="5">
        <v>1.5</v>
      </c>
      <c r="G54" s="8">
        <f t="shared" si="7"/>
        <v>3.75</v>
      </c>
      <c r="H54" s="8"/>
      <c r="I54" s="8">
        <f t="shared" si="2"/>
        <v>3.75</v>
      </c>
      <c r="J54" s="5"/>
      <c r="K54" s="5"/>
      <c r="L54" s="5"/>
      <c r="M54" s="5">
        <f t="shared" si="3"/>
        <v>0</v>
      </c>
      <c r="N54" s="5">
        <v>0</v>
      </c>
      <c r="O54" s="5"/>
      <c r="P54" s="8">
        <f t="shared" si="4"/>
        <v>3.75</v>
      </c>
      <c r="Q54" s="5" t="str">
        <f>IF(P54&gt;=89.5, "A", IF(P54&gt;=79.5, "B", IF(P54&gt;=69.5, "C", IF(P54&gt;=59.5, "D", IF(P54&gt;=49.5, "E", "F")))))</f>
        <v>F</v>
      </c>
    </row>
    <row r="55" spans="1:17" x14ac:dyDescent="0.3">
      <c r="A55" s="5">
        <v>54</v>
      </c>
      <c r="B55" s="6" t="s">
        <v>124</v>
      </c>
      <c r="C55" s="7" t="s">
        <v>125</v>
      </c>
      <c r="D55" s="5">
        <v>2.5</v>
      </c>
      <c r="E55" s="5">
        <v>6.25</v>
      </c>
      <c r="F55" s="5">
        <v>5.5</v>
      </c>
      <c r="G55" s="8">
        <f t="shared" si="7"/>
        <v>13.75</v>
      </c>
      <c r="H55" s="8">
        <v>0</v>
      </c>
      <c r="I55" s="8">
        <f t="shared" si="2"/>
        <v>13.75</v>
      </c>
      <c r="J55" s="5">
        <v>0</v>
      </c>
      <c r="K55" s="5">
        <v>1.25</v>
      </c>
      <c r="L55" s="5">
        <v>0</v>
      </c>
      <c r="M55" s="5">
        <f t="shared" si="3"/>
        <v>1.25</v>
      </c>
      <c r="N55" s="5">
        <v>0</v>
      </c>
      <c r="O55" s="5">
        <v>0</v>
      </c>
      <c r="P55" s="8">
        <f t="shared" si="4"/>
        <v>15</v>
      </c>
      <c r="Q55" s="5" t="str">
        <f>IF(P55&gt;=89.5, "A", IF(P55&gt;=79.5, "B", IF(P55&gt;=69.5, "C", IF(P55&gt;=59.5, "D", IF(P55&gt;=49.5, "E", "F")))))</f>
        <v>F</v>
      </c>
    </row>
    <row r="56" spans="1:17" x14ac:dyDescent="0.3">
      <c r="A56" s="5">
        <v>55</v>
      </c>
      <c r="B56" s="6" t="s">
        <v>126</v>
      </c>
      <c r="C56" s="7" t="s">
        <v>127</v>
      </c>
      <c r="D56" s="5"/>
      <c r="E56" s="5"/>
      <c r="F56" s="5"/>
      <c r="G56" s="8">
        <f t="shared" si="7"/>
        <v>0</v>
      </c>
      <c r="H56" s="8"/>
      <c r="I56" s="8">
        <f t="shared" si="2"/>
        <v>0</v>
      </c>
      <c r="J56" s="5"/>
      <c r="K56" s="5"/>
      <c r="L56" s="5"/>
      <c r="M56" s="5">
        <f t="shared" si="3"/>
        <v>0</v>
      </c>
      <c r="N56" s="5">
        <v>0</v>
      </c>
      <c r="O56" s="5"/>
      <c r="P56" s="8">
        <f t="shared" si="4"/>
        <v>0</v>
      </c>
      <c r="Q56" s="5"/>
    </row>
    <row r="57" spans="1:17" x14ac:dyDescent="0.3">
      <c r="A57" s="5">
        <v>56</v>
      </c>
      <c r="B57" s="6" t="s">
        <v>128</v>
      </c>
      <c r="C57" s="7" t="s">
        <v>129</v>
      </c>
      <c r="D57" s="5"/>
      <c r="E57" s="5"/>
      <c r="F57" s="5">
        <v>6.5</v>
      </c>
      <c r="G57" s="8">
        <f t="shared" si="7"/>
        <v>16.25</v>
      </c>
      <c r="H57" s="8"/>
      <c r="I57" s="8">
        <f t="shared" si="2"/>
        <v>16.25</v>
      </c>
      <c r="J57" s="5"/>
      <c r="K57" s="5"/>
      <c r="L57" s="5"/>
      <c r="M57" s="5">
        <f t="shared" si="3"/>
        <v>0</v>
      </c>
      <c r="N57" s="5">
        <v>0</v>
      </c>
      <c r="O57" s="5"/>
      <c r="P57" s="8">
        <f t="shared" si="4"/>
        <v>16.25</v>
      </c>
      <c r="Q57" s="5" t="str">
        <f>IF(P57&gt;=89.5, "A", IF(P57&gt;=79.5, "B", IF(P57&gt;=69.5, "C", IF(P57&gt;=59.5, "D", IF(P57&gt;=49.5, "E", "F")))))</f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Ekonomija firme&amp;CPrva godina&amp;R&amp;P/&amp;N
09. 02.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Ekonomija firme - BP</vt:lpstr>
      <vt:lpstr>'Ekonomija firme - BP'!Print_Titles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2021-09-09T14:41:30Z</dcterms:created>
  <dcterms:modified xsi:type="dcterms:W3CDTF">2021-09-09T14:41:48Z</dcterms:modified>
</cp:coreProperties>
</file>